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D99" i="1" l="1"/>
  <c r="D12" i="1"/>
  <c r="D17" i="1"/>
  <c r="D18" i="1"/>
  <c r="D20" i="1"/>
  <c r="D21" i="1"/>
  <c r="D22" i="1"/>
  <c r="D23" i="1"/>
  <c r="D24" i="1"/>
  <c r="D25" i="1"/>
  <c r="D26" i="1"/>
  <c r="D27" i="1"/>
  <c r="D30" i="1"/>
  <c r="D32" i="1"/>
  <c r="D33" i="1"/>
  <c r="D34" i="1"/>
  <c r="D35" i="1"/>
  <c r="D36" i="1"/>
  <c r="D41" i="1"/>
  <c r="D43" i="1"/>
  <c r="D48" i="1"/>
  <c r="D53" i="1"/>
  <c r="D57" i="1"/>
  <c r="D62" i="1"/>
  <c r="D63" i="1"/>
  <c r="D65" i="1"/>
  <c r="D66" i="1"/>
  <c r="D69" i="1"/>
  <c r="D70" i="1"/>
  <c r="D71" i="1"/>
  <c r="D72" i="1"/>
  <c r="D73" i="1"/>
  <c r="D74" i="1"/>
  <c r="D76" i="1"/>
  <c r="D77" i="1"/>
  <c r="D79" i="1"/>
  <c r="D85" i="1"/>
  <c r="D86" i="1"/>
  <c r="D87" i="1"/>
  <c r="D88" i="1"/>
  <c r="D89" i="1"/>
  <c r="D92" i="1"/>
  <c r="D93" i="1"/>
  <c r="D94" i="1"/>
  <c r="D95" i="1"/>
  <c r="D96" i="1"/>
  <c r="D97" i="1"/>
  <c r="D98" i="1"/>
  <c r="D109" i="1"/>
  <c r="D111" i="1" s="1"/>
  <c r="D101" i="1"/>
  <c r="D100" i="1"/>
</calcChain>
</file>

<file path=xl/sharedStrings.xml><?xml version="1.0" encoding="utf-8"?>
<sst xmlns="http://schemas.openxmlformats.org/spreadsheetml/2006/main" count="163" uniqueCount="116">
  <si>
    <t>ООО УК "Зеленый двор"</t>
  </si>
  <si>
    <t>План-фактный анализ подомовых затрат за 2024 г.</t>
  </si>
  <si>
    <t>Влажная протирка перил</t>
  </si>
  <si>
    <t>Влажная протирка подоконников</t>
  </si>
  <si>
    <t>Влажная уборка элементов МОП</t>
  </si>
  <si>
    <t>Влажное подметание лестничных клеток и маршей выше третьего этажа</t>
  </si>
  <si>
    <t>Влажное подметание лестничных клеток и маршей нижних трех этажей</t>
  </si>
  <si>
    <t>Вывоз мусора</t>
  </si>
  <si>
    <t>Гидравлические испытания системы ЦО</t>
  </si>
  <si>
    <t>Дезинсекция</t>
  </si>
  <si>
    <t>Дезинфекция мусоросборников</t>
  </si>
  <si>
    <t>Дератизация</t>
  </si>
  <si>
    <t>Ершение канализационного коллектора</t>
  </si>
  <si>
    <t>Ершение канализационных выпусков</t>
  </si>
  <si>
    <t>Закрытие и открытие продухов</t>
  </si>
  <si>
    <t>Замена автомата 1-полюсного на 25А</t>
  </si>
  <si>
    <t>Замена дверного доводчика</t>
  </si>
  <si>
    <t>Замена запорной ар-ры на стояках отопления в подвальном помещении</t>
  </si>
  <si>
    <t>Замена колеса на тележке контейнера</t>
  </si>
  <si>
    <t>Замена ламп накаливания</t>
  </si>
  <si>
    <t>Замена рычага дверного доводчика</t>
  </si>
  <si>
    <t>Замена элементов внутридомовых электросетей</t>
  </si>
  <si>
    <t>Изготовление информационной таблички</t>
  </si>
  <si>
    <t>Комплексное обслуживание лифтов</t>
  </si>
  <si>
    <t>Кошение газонов</t>
  </si>
  <si>
    <t>Крепление балясин лестничного ограждения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</si>
  <si>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</si>
  <si>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</si>
  <si>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</si>
  <si>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Механизированная уборка проездов</t>
  </si>
  <si>
    <t>Монтаж дин-рейки</t>
  </si>
  <si>
    <t>Монтаж провода</t>
  </si>
  <si>
    <t>Мытье лестничных площадок и маршей с предвар частич подмет. нижних трех этажей</t>
  </si>
  <si>
    <t>Мытье лестничных площадок и маршей с предвар. частичным подметанием выше третьего этажа</t>
  </si>
  <si>
    <t>Мытье окон  в легкодоступных местах</t>
  </si>
  <si>
    <t>Мытье полов кабины лифта</t>
  </si>
  <si>
    <t>Мытье стен контейнерной</t>
  </si>
  <si>
    <t>Мытье стен, дверей, плафонов и потолков кабины лифта</t>
  </si>
  <si>
    <t>Непредвиденные работы</t>
  </si>
  <si>
    <t>Обеспечение устранений аварий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</si>
  <si>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</si>
  <si>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</si>
  <si>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</si>
  <si>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Окраска МАФ</t>
  </si>
  <si>
    <t>Осмотр всех элементов мусоропровода</t>
  </si>
  <si>
    <t>Осмотр конструктивных элементов здания</t>
  </si>
  <si>
    <t>Осмотр кровли с проверкой состояния ливневой канализации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</si>
  <si>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</si>
  <si>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</si>
  <si>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</si>
  <si>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Охранное устройство-домофон</t>
  </si>
  <si>
    <t>Очистка и дезинфекция загрузочных клапанов</t>
  </si>
  <si>
    <t>Очистка козырьков от снега</t>
  </si>
  <si>
    <t>Очистка отмосток от снега при толщине слоя до 30см.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</si>
  <si>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</si>
  <si>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</si>
  <si>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</si>
  <si>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</si>
  <si>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Поверка термобразователей</t>
  </si>
  <si>
    <t>Подметание придомовой территории (крыльца,входа и пеш. дорожки 100%, проезды 20%,игровая площ.30%)</t>
  </si>
  <si>
    <t>Посыпка территории противогололедными материалами</t>
  </si>
  <si>
    <t>Проведение субботника</t>
  </si>
  <si>
    <t>Промывка системы ЦО</t>
  </si>
  <si>
    <t>Профилактический осмотр линий электрическ.сетей,армат. и электрооборуд. зд.в технич. подвал.,чердака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</si>
  <si>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</si>
  <si>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</si>
  <si>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</si>
  <si>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Ремонт козырька спуска в подвал</t>
  </si>
  <si>
    <t>Ремонт межпанельных швов</t>
  </si>
  <si>
    <t>Ремонт шибера</t>
  </si>
  <si>
    <t>Сезонная очистка кровли от мусора</t>
  </si>
  <si>
    <t>Смена замка</t>
  </si>
  <si>
    <t>Смена регулятора Комос</t>
  </si>
  <si>
    <t>Содержание мест накопления ТКО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</si>
  <si>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</si>
  <si>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</si>
  <si>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</si>
  <si>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</si>
  <si>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</si>
  <si>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</si>
  <si>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</si>
  <si>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зимой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</si>
  <si>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</si>
  <si>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</si>
  <si>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Уборка травы с отмосток в летний период</t>
  </si>
  <si>
    <t>Удаление мусора из мусороприемных камер</t>
  </si>
  <si>
    <t>Управление домами</t>
  </si>
  <si>
    <t>Услуги по транспортировке на утилизацию покрышек</t>
  </si>
  <si>
    <t>Установка и подключение уличной Новогодней гирлянды</t>
  </si>
  <si>
    <t>Установка светильника "Луч"</t>
  </si>
  <si>
    <t>Устранение засоров мусоропровода</t>
  </si>
  <si>
    <t>Устройство металлического настила в контейнерной</t>
  </si>
  <si>
    <t>Частичная ручная уборка снега в дни снегопада ( пешеходные дорожки у дома, проезды 30%)  выше 2 см</t>
  </si>
  <si>
    <t>Частичная ручная уборка снега в дни снегопада ( пешеходные дорожки у дома, проезды 30%)  до 2 см</t>
  </si>
  <si>
    <t>Итого</t>
  </si>
  <si>
    <t>Выполнено работ в 2024г.</t>
  </si>
  <si>
    <t xml:space="preserve"> </t>
  </si>
  <si>
    <t>Начислено собствен. жилых и нежилых  помещений в 2024г.</t>
  </si>
  <si>
    <t>Услуги населению в 2024г.</t>
  </si>
  <si>
    <t>По договору с провайдером  ООО "45КА"</t>
  </si>
  <si>
    <t>По договору с провайдером  ООО "Игра-сервис"</t>
  </si>
  <si>
    <t>По договору с провайдером  ПАО "Ростелеком"</t>
  </si>
  <si>
    <t>По договору с провайдером  ООО "Сибирские сети"</t>
  </si>
  <si>
    <t>По договору с провайдером  ООО "ТТК"</t>
  </si>
  <si>
    <t>Результат по дому за  2024г.</t>
  </si>
  <si>
    <t>Остаток на доме на 01.01.2024 г.</t>
  </si>
  <si>
    <t>Итого за 2024 г. '-' долг МКД; '+' долг УК</t>
  </si>
  <si>
    <t>Дебиторская задолженность  по СИР</t>
  </si>
  <si>
    <t>Директор                                                                                Анашкина Г.А.</t>
  </si>
  <si>
    <t>ПЛАН</t>
  </si>
  <si>
    <t>ФАКТ</t>
  </si>
  <si>
    <t>ОТКЛОНЕНИЕ</t>
  </si>
  <si>
    <t>НАИМЕНОВАНИЕ  РАБОТ</t>
  </si>
  <si>
    <t>сумма, руб.</t>
  </si>
  <si>
    <t>РОССИЯ, 663690, Красноярский край, Зеленогорск г, Парковая  ул, Дом 58</t>
  </si>
  <si>
    <t xml:space="preserve"> По договору использования общего имущества собственников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</si>
</sst>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14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0A0A0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1" xfId="0" applyNumberFormat="1" applyFont="1" applyBorder="1" applyAlignment="1">
      <alignment wrapText="1"/>
    </xf>
    <xf numFmtId="0" fontId="7" fillId="0" borderId="2" xfId="0" applyNumberFormat="1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164" fontId="7" fillId="0" borderId="3" xfId="0" applyNumberFormat="1" applyFont="1" applyBorder="1" applyAlignment="1">
      <alignment wrapText="1"/>
    </xf>
    <xf numFmtId="0" fontId="7" fillId="0" borderId="4" xfId="0" applyNumberFormat="1" applyFont="1" applyBorder="1" applyAlignment="1">
      <alignment wrapText="1"/>
    </xf>
    <xf numFmtId="0" fontId="7" fillId="0" borderId="5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164" fontId="7" fillId="0" borderId="6" xfId="0" applyNumberFormat="1" applyFont="1" applyBorder="1" applyAlignment="1">
      <alignment wrapText="1"/>
    </xf>
    <xf numFmtId="0" fontId="8" fillId="0" borderId="4" xfId="0" applyNumberFormat="1" applyFont="1" applyBorder="1" applyAlignment="1">
      <alignment wrapText="1"/>
    </xf>
    <xf numFmtId="164" fontId="8" fillId="3" borderId="6" xfId="0" applyNumberFormat="1" applyFont="1" applyFill="1" applyBorder="1" applyAlignment="1">
      <alignment wrapText="1"/>
    </xf>
    <xf numFmtId="164" fontId="7" fillId="0" borderId="6" xfId="0" applyNumberFormat="1" applyFont="1" applyFill="1" applyBorder="1" applyAlignment="1">
      <alignment wrapText="1"/>
    </xf>
    <xf numFmtId="0" fontId="7" fillId="0" borderId="7" xfId="0" applyNumberFormat="1" applyFont="1" applyBorder="1" applyAlignment="1">
      <alignment wrapText="1"/>
    </xf>
    <xf numFmtId="0" fontId="7" fillId="0" borderId="8" xfId="0" applyNumberFormat="1" applyFont="1" applyBorder="1" applyAlignment="1">
      <alignment wrapText="1"/>
    </xf>
    <xf numFmtId="49" fontId="7" fillId="0" borderId="8" xfId="0" applyNumberFormat="1" applyFont="1" applyBorder="1" applyAlignment="1">
      <alignment wrapText="1"/>
    </xf>
    <xf numFmtId="164" fontId="8" fillId="0" borderId="9" xfId="0" applyNumberFormat="1" applyFont="1" applyBorder="1" applyAlignment="1">
      <alignment wrapText="1"/>
    </xf>
    <xf numFmtId="0" fontId="9" fillId="4" borderId="10" xfId="1" applyNumberFormat="1" applyFont="1" applyFill="1" applyBorder="1" applyAlignment="1">
      <alignment horizontal="left" vertical="top" wrapText="1"/>
    </xf>
    <xf numFmtId="0" fontId="1" fillId="0" borderId="0" xfId="1"/>
    <xf numFmtId="0" fontId="10" fillId="0" borderId="0" xfId="1" applyFont="1"/>
    <xf numFmtId="0" fontId="11" fillId="4" borderId="12" xfId="1" applyNumberFormat="1" applyFont="1" applyFill="1" applyBorder="1" applyAlignment="1">
      <alignment horizontal="left" vertical="top" wrapText="1"/>
    </xf>
    <xf numFmtId="4" fontId="11" fillId="4" borderId="13" xfId="1" applyNumberFormat="1" applyFont="1" applyFill="1" applyBorder="1" applyAlignment="1">
      <alignment horizontal="center" vertical="top"/>
    </xf>
    <xf numFmtId="4" fontId="11" fillId="4" borderId="12" xfId="1" applyNumberFormat="1" applyFont="1" applyFill="1" applyBorder="1" applyAlignment="1">
      <alignment horizontal="center" vertical="top"/>
    </xf>
    <xf numFmtId="4" fontId="11" fillId="4" borderId="14" xfId="1" applyNumberFormat="1" applyFont="1" applyFill="1" applyBorder="1" applyAlignment="1">
      <alignment horizontal="center" vertical="top"/>
    </xf>
    <xf numFmtId="0" fontId="12" fillId="4" borderId="15" xfId="1" applyNumberFormat="1" applyFont="1" applyFill="1" applyBorder="1" applyAlignment="1">
      <alignment horizontal="left" vertical="top" wrapText="1" indent="2"/>
    </xf>
    <xf numFmtId="4" fontId="13" fillId="4" borderId="16" xfId="1" applyNumberFormat="1" applyFont="1" applyFill="1" applyBorder="1" applyAlignment="1">
      <alignment horizontal="center" vertical="top"/>
    </xf>
    <xf numFmtId="4" fontId="13" fillId="4" borderId="15" xfId="1" applyNumberFormat="1" applyFont="1" applyFill="1" applyBorder="1" applyAlignment="1">
      <alignment horizontal="center" vertical="top"/>
    </xf>
    <xf numFmtId="4" fontId="13" fillId="4" borderId="17" xfId="1" applyNumberFormat="1" applyFont="1" applyFill="1" applyBorder="1" applyAlignment="1">
      <alignment horizontal="center" vertical="top"/>
    </xf>
    <xf numFmtId="0" fontId="5" fillId="0" borderId="19" xfId="0" applyFont="1" applyBorder="1" applyAlignment="1">
      <alignment horizontal="left" vertical="top" wrapText="1" indent="4"/>
    </xf>
    <xf numFmtId="0" fontId="5" fillId="0" borderId="22" xfId="0" applyFont="1" applyBorder="1" applyAlignment="1">
      <alignment horizontal="left" vertical="top" wrapText="1" indent="4"/>
    </xf>
    <xf numFmtId="0" fontId="5" fillId="0" borderId="24" xfId="0" applyFont="1" applyBorder="1" applyAlignment="1">
      <alignment horizontal="left" vertical="top" wrapText="1" indent="4"/>
    </xf>
    <xf numFmtId="165" fontId="5" fillId="0" borderId="20" xfId="0" applyNumberFormat="1" applyFont="1" applyBorder="1" applyAlignment="1">
      <alignment horizontal="right" vertical="top"/>
    </xf>
    <xf numFmtId="165" fontId="5" fillId="0" borderId="21" xfId="0" applyNumberFormat="1" applyFont="1" applyBorder="1" applyAlignment="1">
      <alignment horizontal="right" vertical="top"/>
    </xf>
    <xf numFmtId="165" fontId="5" fillId="0" borderId="18" xfId="0" applyNumberFormat="1" applyFont="1" applyBorder="1" applyAlignment="1">
      <alignment horizontal="right" vertical="top"/>
    </xf>
    <xf numFmtId="165" fontId="5" fillId="0" borderId="23" xfId="0" applyNumberFormat="1" applyFont="1" applyBorder="1" applyAlignment="1">
      <alignment horizontal="right" vertical="top"/>
    </xf>
    <xf numFmtId="165" fontId="5" fillId="0" borderId="25" xfId="0" applyNumberFormat="1" applyFont="1" applyBorder="1" applyAlignment="1">
      <alignment horizontal="right" vertical="top"/>
    </xf>
    <xf numFmtId="0" fontId="6" fillId="2" borderId="26" xfId="0" applyFont="1" applyFill="1" applyBorder="1" applyAlignment="1">
      <alignment horizontal="left" vertical="top"/>
    </xf>
    <xf numFmtId="164" fontId="6" fillId="2" borderId="27" xfId="0" applyNumberFormat="1" applyFont="1" applyFill="1" applyBorder="1" applyAlignment="1">
      <alignment horizontal="right" vertical="top"/>
    </xf>
    <xf numFmtId="164" fontId="6" fillId="2" borderId="28" xfId="0" applyNumberFormat="1" applyFont="1" applyFill="1" applyBorder="1" applyAlignment="1">
      <alignment horizontal="right" vertical="top"/>
    </xf>
    <xf numFmtId="164" fontId="4" fillId="0" borderId="0" xfId="0" applyNumberFormat="1" applyFont="1"/>
    <xf numFmtId="0" fontId="3" fillId="0" borderId="11" xfId="0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17"/>
  <sheetViews>
    <sheetView tabSelected="1" topLeftCell="A55" zoomScale="160" zoomScaleNormal="160" workbookViewId="0">
      <selection activeCell="B107" sqref="B107"/>
    </sheetView>
  </sheetViews>
  <sheetFormatPr defaultColWidth="10.5" defaultRowHeight="11.65" customHeight="1" outlineLevelRow="2" x14ac:dyDescent="0.2"/>
  <cols>
    <col min="1" max="1" width="65.5" style="1" customWidth="1"/>
    <col min="2" max="2" width="20.83203125" style="1" customWidth="1"/>
    <col min="3" max="3" width="18.1640625" style="1" customWidth="1"/>
    <col min="4" max="4" width="20.1640625" style="1" customWidth="1"/>
  </cols>
  <sheetData>
    <row r="1" spans="1:4" ht="17.25" customHeight="1" x14ac:dyDescent="0.2">
      <c r="A1" s="2" t="s">
        <v>0</v>
      </c>
      <c r="B1" s="3"/>
    </row>
    <row r="2" spans="1:4" ht="19.7" customHeight="1" x14ac:dyDescent="0.25">
      <c r="A2" s="4" t="s">
        <v>1</v>
      </c>
      <c r="B2" s="3"/>
    </row>
    <row r="4" spans="1:4" ht="21" customHeight="1" thickBot="1" x14ac:dyDescent="0.25">
      <c r="A4" s="43" t="s">
        <v>114</v>
      </c>
      <c r="B4" s="43"/>
      <c r="C4" s="43"/>
      <c r="D4" s="43"/>
    </row>
    <row r="5" spans="1:4" ht="15.75" customHeight="1" x14ac:dyDescent="0.2">
      <c r="A5" s="23"/>
      <c r="B5" s="24" t="s">
        <v>109</v>
      </c>
      <c r="C5" s="25" t="s">
        <v>110</v>
      </c>
      <c r="D5" s="26" t="s">
        <v>111</v>
      </c>
    </row>
    <row r="6" spans="1:4" ht="19.7" customHeight="1" thickBot="1" x14ac:dyDescent="0.25">
      <c r="A6" s="27" t="s">
        <v>112</v>
      </c>
      <c r="B6" s="28" t="s">
        <v>113</v>
      </c>
      <c r="C6" s="29" t="s">
        <v>113</v>
      </c>
      <c r="D6" s="30" t="s">
        <v>113</v>
      </c>
    </row>
    <row r="7" spans="1:4" ht="12.2" customHeight="1" outlineLevel="2" x14ac:dyDescent="0.2">
      <c r="A7" s="31" t="s">
        <v>2</v>
      </c>
      <c r="B7" s="34">
        <v>929.28</v>
      </c>
      <c r="C7" s="34">
        <v>929.28</v>
      </c>
      <c r="D7" s="35"/>
    </row>
    <row r="8" spans="1:4" ht="12.2" customHeight="1" outlineLevel="2" x14ac:dyDescent="0.2">
      <c r="A8" s="32" t="s">
        <v>3</v>
      </c>
      <c r="B8" s="36">
        <v>942.62</v>
      </c>
      <c r="C8" s="36">
        <v>942.62</v>
      </c>
      <c r="D8" s="37" t="s">
        <v>96</v>
      </c>
    </row>
    <row r="9" spans="1:4" ht="12.2" customHeight="1" outlineLevel="2" x14ac:dyDescent="0.2">
      <c r="A9" s="32" t="s">
        <v>4</v>
      </c>
      <c r="B9" s="36">
        <v>35931.85</v>
      </c>
      <c r="C9" s="36">
        <v>35931.85</v>
      </c>
      <c r="D9" s="37"/>
    </row>
    <row r="10" spans="1:4" ht="21.75" customHeight="1" outlineLevel="2" x14ac:dyDescent="0.2">
      <c r="A10" s="32" t="s">
        <v>5</v>
      </c>
      <c r="B10" s="36">
        <v>65072.4</v>
      </c>
      <c r="C10" s="36">
        <v>65072.4</v>
      </c>
      <c r="D10" s="37"/>
    </row>
    <row r="11" spans="1:4" ht="25.15" customHeight="1" outlineLevel="2" x14ac:dyDescent="0.2">
      <c r="A11" s="32" t="s">
        <v>6</v>
      </c>
      <c r="B11" s="36">
        <v>114418.3</v>
      </c>
      <c r="C11" s="36">
        <v>114418.3</v>
      </c>
      <c r="D11" s="37" t="s">
        <v>96</v>
      </c>
    </row>
    <row r="12" spans="1:4" ht="12.2" customHeight="1" outlineLevel="2" x14ac:dyDescent="0.2">
      <c r="A12" s="32" t="s">
        <v>7</v>
      </c>
      <c r="B12" s="36"/>
      <c r="C12" s="36">
        <v>1845.16</v>
      </c>
      <c r="D12" s="37">
        <f t="shared" ref="D12:D74" si="0">B12-C12</f>
        <v>-1845.16</v>
      </c>
    </row>
    <row r="13" spans="1:4" ht="12.2" customHeight="1" outlineLevel="2" x14ac:dyDescent="0.2">
      <c r="A13" s="32" t="s">
        <v>8</v>
      </c>
      <c r="B13" s="36">
        <v>5073.54</v>
      </c>
      <c r="C13" s="36">
        <v>5073.54</v>
      </c>
      <c r="D13" s="37" t="s">
        <v>96</v>
      </c>
    </row>
    <row r="14" spans="1:4" ht="12.2" customHeight="1" outlineLevel="2" x14ac:dyDescent="0.2">
      <c r="A14" s="32" t="s">
        <v>9</v>
      </c>
      <c r="B14" s="36">
        <v>5833.38</v>
      </c>
      <c r="C14" s="36">
        <v>5833.38</v>
      </c>
      <c r="D14" s="37" t="s">
        <v>96</v>
      </c>
    </row>
    <row r="15" spans="1:4" ht="12.2" customHeight="1" outlineLevel="2" x14ac:dyDescent="0.2">
      <c r="A15" s="32" t="s">
        <v>10</v>
      </c>
      <c r="B15" s="36">
        <v>1533</v>
      </c>
      <c r="C15" s="36">
        <v>1533</v>
      </c>
      <c r="D15" s="37" t="s">
        <v>96</v>
      </c>
    </row>
    <row r="16" spans="1:4" ht="12.2" customHeight="1" outlineLevel="2" x14ac:dyDescent="0.2">
      <c r="A16" s="32" t="s">
        <v>11</v>
      </c>
      <c r="B16" s="36">
        <v>4575.2</v>
      </c>
      <c r="C16" s="36">
        <v>4575.2</v>
      </c>
      <c r="D16" s="37" t="s">
        <v>96</v>
      </c>
    </row>
    <row r="17" spans="1:4" ht="12.2" customHeight="1" outlineLevel="2" x14ac:dyDescent="0.2">
      <c r="A17" s="32" t="s">
        <v>12</v>
      </c>
      <c r="B17" s="36">
        <v>11469.6</v>
      </c>
      <c r="C17" s="36">
        <v>5734.8</v>
      </c>
      <c r="D17" s="37">
        <f t="shared" si="0"/>
        <v>5734.8</v>
      </c>
    </row>
    <row r="18" spans="1:4" ht="12.2" customHeight="1" outlineLevel="2" x14ac:dyDescent="0.2">
      <c r="A18" s="32" t="s">
        <v>13</v>
      </c>
      <c r="B18" s="36"/>
      <c r="C18" s="36">
        <v>13000</v>
      </c>
      <c r="D18" s="37">
        <f t="shared" si="0"/>
        <v>-13000</v>
      </c>
    </row>
    <row r="19" spans="1:4" ht="12.2" customHeight="1" outlineLevel="2" x14ac:dyDescent="0.2">
      <c r="A19" s="32" t="s">
        <v>14</v>
      </c>
      <c r="B19" s="36">
        <v>2324.62</v>
      </c>
      <c r="C19" s="36">
        <v>2324.62</v>
      </c>
      <c r="D19" s="37" t="s">
        <v>96</v>
      </c>
    </row>
    <row r="20" spans="1:4" ht="12.2" customHeight="1" outlineLevel="2" x14ac:dyDescent="0.2">
      <c r="A20" s="32" t="s">
        <v>15</v>
      </c>
      <c r="B20" s="36"/>
      <c r="C20" s="36">
        <v>846</v>
      </c>
      <c r="D20" s="37">
        <f t="shared" si="0"/>
        <v>-846</v>
      </c>
    </row>
    <row r="21" spans="1:4" ht="12.2" customHeight="1" outlineLevel="2" x14ac:dyDescent="0.2">
      <c r="A21" s="32" t="s">
        <v>16</v>
      </c>
      <c r="B21" s="36"/>
      <c r="C21" s="36">
        <v>3500</v>
      </c>
      <c r="D21" s="37">
        <f t="shared" si="0"/>
        <v>-3500</v>
      </c>
    </row>
    <row r="22" spans="1:4" ht="27.4" customHeight="1" outlineLevel="2" x14ac:dyDescent="0.2">
      <c r="A22" s="32" t="s">
        <v>17</v>
      </c>
      <c r="B22" s="36"/>
      <c r="C22" s="36">
        <v>316428.25</v>
      </c>
      <c r="D22" s="37">
        <f t="shared" si="0"/>
        <v>-316428.25</v>
      </c>
    </row>
    <row r="23" spans="1:4" ht="12.2" customHeight="1" outlineLevel="2" x14ac:dyDescent="0.2">
      <c r="A23" s="32" t="s">
        <v>18</v>
      </c>
      <c r="B23" s="36"/>
      <c r="C23" s="36">
        <v>4950</v>
      </c>
      <c r="D23" s="37">
        <f t="shared" si="0"/>
        <v>-4950</v>
      </c>
    </row>
    <row r="24" spans="1:4" ht="12.2" customHeight="1" outlineLevel="2" x14ac:dyDescent="0.2">
      <c r="A24" s="32" t="s">
        <v>19</v>
      </c>
      <c r="B24" s="36"/>
      <c r="C24" s="36">
        <v>2501.2800000000002</v>
      </c>
      <c r="D24" s="37">
        <f t="shared" si="0"/>
        <v>-2501.2800000000002</v>
      </c>
    </row>
    <row r="25" spans="1:4" ht="12.2" customHeight="1" outlineLevel="2" x14ac:dyDescent="0.2">
      <c r="A25" s="32" t="s">
        <v>20</v>
      </c>
      <c r="B25" s="36"/>
      <c r="C25" s="36">
        <v>1800</v>
      </c>
      <c r="D25" s="37">
        <f t="shared" si="0"/>
        <v>-1800</v>
      </c>
    </row>
    <row r="26" spans="1:4" ht="12.2" customHeight="1" outlineLevel="2" x14ac:dyDescent="0.2">
      <c r="A26" s="32" t="s">
        <v>21</v>
      </c>
      <c r="B26" s="36">
        <v>1442.77</v>
      </c>
      <c r="C26" s="36"/>
      <c r="D26" s="37">
        <f t="shared" si="0"/>
        <v>1442.77</v>
      </c>
    </row>
    <row r="27" spans="1:4" ht="12.2" customHeight="1" outlineLevel="2" x14ac:dyDescent="0.2">
      <c r="A27" s="32" t="s">
        <v>22</v>
      </c>
      <c r="B27" s="36"/>
      <c r="C27" s="36">
        <v>814</v>
      </c>
      <c r="D27" s="37">
        <f t="shared" si="0"/>
        <v>-814</v>
      </c>
    </row>
    <row r="28" spans="1:4" ht="12.2" customHeight="1" outlineLevel="2" x14ac:dyDescent="0.2">
      <c r="A28" s="32" t="s">
        <v>23</v>
      </c>
      <c r="B28" s="36">
        <v>216000</v>
      </c>
      <c r="C28" s="36">
        <v>216000</v>
      </c>
      <c r="D28" s="37" t="s">
        <v>96</v>
      </c>
    </row>
    <row r="29" spans="1:4" ht="12.2" customHeight="1" outlineLevel="2" x14ac:dyDescent="0.2">
      <c r="A29" s="32" t="s">
        <v>24</v>
      </c>
      <c r="B29" s="36">
        <v>24857.46</v>
      </c>
      <c r="C29" s="36">
        <v>24857.46</v>
      </c>
      <c r="D29" s="37" t="s">
        <v>96</v>
      </c>
    </row>
    <row r="30" spans="1:4" ht="12.2" customHeight="1" outlineLevel="2" x14ac:dyDescent="0.2">
      <c r="A30" s="32" t="s">
        <v>25</v>
      </c>
      <c r="B30" s="36"/>
      <c r="C30" s="36">
        <v>2350</v>
      </c>
      <c r="D30" s="37">
        <f t="shared" si="0"/>
        <v>-2350</v>
      </c>
    </row>
    <row r="31" spans="1:4" ht="27.4" customHeight="1" outlineLevel="2" x14ac:dyDescent="0.2">
      <c r="A31" s="32" t="s">
        <v>26</v>
      </c>
      <c r="B31" s="36">
        <v>10264.32</v>
      </c>
      <c r="C31" s="36">
        <v>10264.32</v>
      </c>
      <c r="D31" s="37" t="s">
        <v>96</v>
      </c>
    </row>
    <row r="32" spans="1:4" ht="12.2" customHeight="1" outlineLevel="2" x14ac:dyDescent="0.2">
      <c r="A32" s="32" t="s">
        <v>27</v>
      </c>
      <c r="B32" s="36"/>
      <c r="C32" s="36">
        <v>7947.1</v>
      </c>
      <c r="D32" s="37">
        <f t="shared" si="0"/>
        <v>-7947.1</v>
      </c>
    </row>
    <row r="33" spans="1:4" ht="12.2" customHeight="1" outlineLevel="2" x14ac:dyDescent="0.2">
      <c r="A33" s="32" t="s">
        <v>28</v>
      </c>
      <c r="B33" s="36"/>
      <c r="C33" s="36">
        <v>1264.8</v>
      </c>
      <c r="D33" s="37">
        <f t="shared" si="0"/>
        <v>-1264.8</v>
      </c>
    </row>
    <row r="34" spans="1:4" ht="12.2" customHeight="1" outlineLevel="2" x14ac:dyDescent="0.2">
      <c r="A34" s="32" t="s">
        <v>29</v>
      </c>
      <c r="B34" s="36">
        <v>30115.8</v>
      </c>
      <c r="C34" s="36">
        <v>30750</v>
      </c>
      <c r="D34" s="37">
        <f t="shared" si="0"/>
        <v>-634.20000000000073</v>
      </c>
    </row>
    <row r="35" spans="1:4" ht="12.2" customHeight="1" outlineLevel="2" x14ac:dyDescent="0.2">
      <c r="A35" s="32" t="s">
        <v>30</v>
      </c>
      <c r="B35" s="36"/>
      <c r="C35" s="36">
        <v>55.5</v>
      </c>
      <c r="D35" s="37">
        <f t="shared" si="0"/>
        <v>-55.5</v>
      </c>
    </row>
    <row r="36" spans="1:4" ht="12.2" customHeight="1" outlineLevel="2" x14ac:dyDescent="0.2">
      <c r="A36" s="32" t="s">
        <v>31</v>
      </c>
      <c r="B36" s="36"/>
      <c r="C36" s="36">
        <v>1527.36</v>
      </c>
      <c r="D36" s="37">
        <f t="shared" si="0"/>
        <v>-1527.36</v>
      </c>
    </row>
    <row r="37" spans="1:4" ht="24.95" customHeight="1" outlineLevel="2" x14ac:dyDescent="0.2">
      <c r="A37" s="32" t="s">
        <v>32</v>
      </c>
      <c r="B37" s="36">
        <v>84684.6</v>
      </c>
      <c r="C37" s="36">
        <v>84684.6</v>
      </c>
      <c r="D37" s="37" t="s">
        <v>96</v>
      </c>
    </row>
    <row r="38" spans="1:4" ht="24.95" customHeight="1" outlineLevel="2" x14ac:dyDescent="0.2">
      <c r="A38" s="32" t="s">
        <v>33</v>
      </c>
      <c r="B38" s="36">
        <v>133383</v>
      </c>
      <c r="C38" s="36">
        <v>133383</v>
      </c>
      <c r="D38" s="37" t="s">
        <v>96</v>
      </c>
    </row>
    <row r="39" spans="1:4" ht="12.2" customHeight="1" outlineLevel="2" x14ac:dyDescent="0.2">
      <c r="A39" s="32" t="s">
        <v>34</v>
      </c>
      <c r="B39" s="36">
        <v>2441.1</v>
      </c>
      <c r="C39" s="36">
        <v>2441.1</v>
      </c>
      <c r="D39" s="37" t="s">
        <v>96</v>
      </c>
    </row>
    <row r="40" spans="1:4" ht="12.2" customHeight="1" outlineLevel="2" x14ac:dyDescent="0.2">
      <c r="A40" s="32" t="s">
        <v>35</v>
      </c>
      <c r="B40" s="36">
        <v>3744.31</v>
      </c>
      <c r="C40" s="36">
        <v>3744.31</v>
      </c>
      <c r="D40" s="37" t="s">
        <v>96</v>
      </c>
    </row>
    <row r="41" spans="1:4" ht="12.2" customHeight="1" outlineLevel="2" x14ac:dyDescent="0.2">
      <c r="A41" s="32" t="s">
        <v>36</v>
      </c>
      <c r="B41" s="36">
        <v>4073.62</v>
      </c>
      <c r="C41" s="36">
        <v>3771.68</v>
      </c>
      <c r="D41" s="37">
        <f t="shared" si="0"/>
        <v>301.94000000000005</v>
      </c>
    </row>
    <row r="42" spans="1:4" ht="12.2" customHeight="1" outlineLevel="2" x14ac:dyDescent="0.2">
      <c r="A42" s="32" t="s">
        <v>37</v>
      </c>
      <c r="B42" s="36">
        <v>6899.83</v>
      </c>
      <c r="C42" s="36">
        <v>6899.83</v>
      </c>
      <c r="D42" s="37" t="s">
        <v>96</v>
      </c>
    </row>
    <row r="43" spans="1:4" ht="12.2" customHeight="1" outlineLevel="2" x14ac:dyDescent="0.2">
      <c r="A43" s="32" t="s">
        <v>38</v>
      </c>
      <c r="B43" s="36">
        <v>502000</v>
      </c>
      <c r="C43" s="36"/>
      <c r="D43" s="37">
        <f t="shared" si="0"/>
        <v>502000</v>
      </c>
    </row>
    <row r="44" spans="1:4" ht="12.2" customHeight="1" outlineLevel="2" x14ac:dyDescent="0.2">
      <c r="A44" s="32" t="s">
        <v>39</v>
      </c>
      <c r="B44" s="36">
        <v>101437.92</v>
      </c>
      <c r="C44" s="36">
        <v>101437.92</v>
      </c>
      <c r="D44" s="37" t="s">
        <v>96</v>
      </c>
    </row>
    <row r="45" spans="1:4" ht="12.2" customHeight="1" outlineLevel="2" x14ac:dyDescent="0.2">
      <c r="A45" s="32" t="s">
        <v>40</v>
      </c>
      <c r="B45" s="36">
        <v>3466.68</v>
      </c>
      <c r="C45" s="36">
        <v>3466.68</v>
      </c>
      <c r="D45" s="37" t="s">
        <v>96</v>
      </c>
    </row>
    <row r="46" spans="1:4" ht="12.2" customHeight="1" outlineLevel="2" x14ac:dyDescent="0.2">
      <c r="A46" s="32" t="s">
        <v>41</v>
      </c>
      <c r="B46" s="36">
        <v>7314.12</v>
      </c>
      <c r="C46" s="36">
        <v>7314.12</v>
      </c>
      <c r="D46" s="37" t="s">
        <v>96</v>
      </c>
    </row>
    <row r="47" spans="1:4" ht="12.2" customHeight="1" outlineLevel="2" x14ac:dyDescent="0.2">
      <c r="A47" s="32" t="s">
        <v>42</v>
      </c>
      <c r="B47" s="36">
        <v>2100</v>
      </c>
      <c r="C47" s="36">
        <v>2100</v>
      </c>
      <c r="D47" s="37" t="s">
        <v>96</v>
      </c>
    </row>
    <row r="48" spans="1:4" ht="12.2" customHeight="1" outlineLevel="2" x14ac:dyDescent="0.2">
      <c r="A48" s="32" t="s">
        <v>43</v>
      </c>
      <c r="B48" s="36"/>
      <c r="C48" s="36">
        <v>3150</v>
      </c>
      <c r="D48" s="37">
        <f t="shared" si="0"/>
        <v>-3150</v>
      </c>
    </row>
    <row r="49" spans="1:4" ht="12.2" customHeight="1" outlineLevel="2" x14ac:dyDescent="0.2">
      <c r="A49" s="32" t="s">
        <v>44</v>
      </c>
      <c r="B49" s="36">
        <v>5786.88</v>
      </c>
      <c r="C49" s="36">
        <v>5786.88</v>
      </c>
      <c r="D49" s="37" t="s">
        <v>96</v>
      </c>
    </row>
    <row r="50" spans="1:4" ht="12.2" customHeight="1" outlineLevel="2" x14ac:dyDescent="0.2">
      <c r="A50" s="32" t="s">
        <v>45</v>
      </c>
      <c r="B50" s="36">
        <v>9140.3799999999992</v>
      </c>
      <c r="C50" s="36">
        <v>9140.3799999999992</v>
      </c>
      <c r="D50" s="37" t="s">
        <v>96</v>
      </c>
    </row>
    <row r="51" spans="1:4" ht="24.6" customHeight="1" outlineLevel="2" x14ac:dyDescent="0.2">
      <c r="A51" s="32" t="s">
        <v>46</v>
      </c>
      <c r="B51" s="36">
        <v>3325.36</v>
      </c>
      <c r="C51" s="36">
        <v>3325.36</v>
      </c>
      <c r="D51" s="37" t="s">
        <v>96</v>
      </c>
    </row>
    <row r="52" spans="1:4" ht="12.2" customHeight="1" outlineLevel="2" x14ac:dyDescent="0.2">
      <c r="A52" s="32" t="s">
        <v>47</v>
      </c>
      <c r="B52" s="36">
        <v>14369.66</v>
      </c>
      <c r="C52" s="36">
        <v>14369.66</v>
      </c>
      <c r="D52" s="37" t="s">
        <v>96</v>
      </c>
    </row>
    <row r="53" spans="1:4" ht="12.2" customHeight="1" outlineLevel="2" x14ac:dyDescent="0.2">
      <c r="A53" s="32" t="s">
        <v>48</v>
      </c>
      <c r="B53" s="36">
        <v>2512.6</v>
      </c>
      <c r="C53" s="36"/>
      <c r="D53" s="37">
        <f t="shared" si="0"/>
        <v>2512.6</v>
      </c>
    </row>
    <row r="54" spans="1:4" ht="24.95" customHeight="1" outlineLevel="2" x14ac:dyDescent="0.2">
      <c r="A54" s="32" t="s">
        <v>49</v>
      </c>
      <c r="B54" s="36">
        <v>17623.759999999998</v>
      </c>
      <c r="C54" s="36">
        <v>17623.759999999998</v>
      </c>
      <c r="D54" s="37" t="s">
        <v>96</v>
      </c>
    </row>
    <row r="55" spans="1:4" ht="12.2" customHeight="1" outlineLevel="2" x14ac:dyDescent="0.2">
      <c r="A55" s="32" t="s">
        <v>50</v>
      </c>
      <c r="B55" s="36">
        <v>31800</v>
      </c>
      <c r="C55" s="36">
        <v>31800</v>
      </c>
      <c r="D55" s="37" t="s">
        <v>96</v>
      </c>
    </row>
    <row r="56" spans="1:4" ht="12.2" customHeight="1" outlineLevel="2" x14ac:dyDescent="0.2">
      <c r="A56" s="32" t="s">
        <v>51</v>
      </c>
      <c r="B56" s="36">
        <v>7390.08</v>
      </c>
      <c r="C56" s="36">
        <v>7390.08</v>
      </c>
      <c r="D56" s="37" t="s">
        <v>96</v>
      </c>
    </row>
    <row r="57" spans="1:4" ht="12.2" customHeight="1" outlineLevel="2" x14ac:dyDescent="0.2">
      <c r="A57" s="32" t="s">
        <v>52</v>
      </c>
      <c r="B57" s="36">
        <v>4340</v>
      </c>
      <c r="C57" s="36"/>
      <c r="D57" s="37">
        <f t="shared" si="0"/>
        <v>4340</v>
      </c>
    </row>
    <row r="58" spans="1:4" ht="12.2" customHeight="1" outlineLevel="2" x14ac:dyDescent="0.2">
      <c r="A58" s="32" t="s">
        <v>53</v>
      </c>
      <c r="B58" s="36">
        <v>8687.2199999999993</v>
      </c>
      <c r="C58" s="36">
        <v>8687.2199999999993</v>
      </c>
      <c r="D58" s="37" t="s">
        <v>96</v>
      </c>
    </row>
    <row r="59" spans="1:4" ht="12.2" customHeight="1" outlineLevel="2" x14ac:dyDescent="0.2">
      <c r="A59" s="32" t="s">
        <v>54</v>
      </c>
      <c r="B59" s="36">
        <v>2052.6</v>
      </c>
      <c r="C59" s="36">
        <v>2052.6</v>
      </c>
      <c r="D59" s="37" t="s">
        <v>96</v>
      </c>
    </row>
    <row r="60" spans="1:4" ht="12.2" customHeight="1" outlineLevel="2" x14ac:dyDescent="0.2">
      <c r="A60" s="32" t="s">
        <v>55</v>
      </c>
      <c r="B60" s="36">
        <v>5808</v>
      </c>
      <c r="C60" s="36">
        <v>5808</v>
      </c>
      <c r="D60" s="37" t="s">
        <v>96</v>
      </c>
    </row>
    <row r="61" spans="1:4" ht="12.2" customHeight="1" outlineLevel="2" x14ac:dyDescent="0.2">
      <c r="A61" s="32" t="s">
        <v>56</v>
      </c>
      <c r="B61" s="36">
        <v>1142.55</v>
      </c>
      <c r="C61" s="36">
        <v>1142.55</v>
      </c>
      <c r="D61" s="37" t="s">
        <v>96</v>
      </c>
    </row>
    <row r="62" spans="1:4" ht="25.9" customHeight="1" outlineLevel="2" x14ac:dyDescent="0.2">
      <c r="A62" s="32" t="s">
        <v>57</v>
      </c>
      <c r="B62" s="36">
        <v>3423.53</v>
      </c>
      <c r="C62" s="36"/>
      <c r="D62" s="37">
        <f t="shared" si="0"/>
        <v>3423.53</v>
      </c>
    </row>
    <row r="63" spans="1:4" ht="12.2" customHeight="1" outlineLevel="2" x14ac:dyDescent="0.2">
      <c r="A63" s="32" t="s">
        <v>58</v>
      </c>
      <c r="B63" s="36"/>
      <c r="C63" s="36">
        <v>5263.33</v>
      </c>
      <c r="D63" s="37">
        <f t="shared" si="0"/>
        <v>-5263.33</v>
      </c>
    </row>
    <row r="64" spans="1:4" ht="24.95" customHeight="1" outlineLevel="2" x14ac:dyDescent="0.2">
      <c r="A64" s="32" t="s">
        <v>59</v>
      </c>
      <c r="B64" s="36">
        <v>9906.94</v>
      </c>
      <c r="C64" s="36">
        <v>9906.94</v>
      </c>
      <c r="D64" s="37" t="s">
        <v>96</v>
      </c>
    </row>
    <row r="65" spans="1:4" ht="12.2" customHeight="1" outlineLevel="2" x14ac:dyDescent="0.2">
      <c r="A65" s="32" t="s">
        <v>60</v>
      </c>
      <c r="B65" s="36">
        <v>2829.82</v>
      </c>
      <c r="C65" s="36">
        <v>2452.5</v>
      </c>
      <c r="D65" s="37">
        <f t="shared" si="0"/>
        <v>377.32000000000016</v>
      </c>
    </row>
    <row r="66" spans="1:4" ht="12.2" customHeight="1" outlineLevel="2" x14ac:dyDescent="0.2">
      <c r="A66" s="32" t="s">
        <v>61</v>
      </c>
      <c r="B66" s="36"/>
      <c r="C66" s="36">
        <v>708</v>
      </c>
      <c r="D66" s="37">
        <f t="shared" si="0"/>
        <v>-708</v>
      </c>
    </row>
    <row r="67" spans="1:4" ht="12.2" customHeight="1" outlineLevel="2" x14ac:dyDescent="0.2">
      <c r="A67" s="32" t="s">
        <v>62</v>
      </c>
      <c r="B67" s="36">
        <v>76753.240000000005</v>
      </c>
      <c r="C67" s="36">
        <v>76753.240000000005</v>
      </c>
      <c r="D67" s="37" t="s">
        <v>96</v>
      </c>
    </row>
    <row r="68" spans="1:4" ht="24.95" customHeight="1" outlineLevel="2" x14ac:dyDescent="0.2">
      <c r="A68" s="32" t="s">
        <v>63</v>
      </c>
      <c r="B68" s="36">
        <v>9518.44</v>
      </c>
      <c r="C68" s="36">
        <v>9518.44</v>
      </c>
      <c r="D68" s="37" t="s">
        <v>96</v>
      </c>
    </row>
    <row r="69" spans="1:4" ht="12.2" customHeight="1" outlineLevel="2" x14ac:dyDescent="0.2">
      <c r="A69" s="32" t="s">
        <v>64</v>
      </c>
      <c r="B69" s="36">
        <v>3677.12</v>
      </c>
      <c r="C69" s="36"/>
      <c r="D69" s="37">
        <f t="shared" si="0"/>
        <v>3677.12</v>
      </c>
    </row>
    <row r="70" spans="1:4" ht="23.1" customHeight="1" outlineLevel="2" x14ac:dyDescent="0.2">
      <c r="A70" s="32" t="s">
        <v>65</v>
      </c>
      <c r="B70" s="36">
        <v>1676.54</v>
      </c>
      <c r="C70" s="36"/>
      <c r="D70" s="37">
        <f t="shared" si="0"/>
        <v>1676.54</v>
      </c>
    </row>
    <row r="71" spans="1:4" ht="12.2" customHeight="1" outlineLevel="2" x14ac:dyDescent="0.2">
      <c r="A71" s="32" t="s">
        <v>66</v>
      </c>
      <c r="B71" s="36">
        <v>3531.36</v>
      </c>
      <c r="C71" s="36"/>
      <c r="D71" s="37">
        <f t="shared" si="0"/>
        <v>3531.36</v>
      </c>
    </row>
    <row r="72" spans="1:4" ht="12.2" customHeight="1" outlineLevel="2" x14ac:dyDescent="0.2">
      <c r="A72" s="32" t="s">
        <v>67</v>
      </c>
      <c r="B72" s="36"/>
      <c r="C72" s="36">
        <v>316.2</v>
      </c>
      <c r="D72" s="37">
        <f t="shared" si="0"/>
        <v>-316.2</v>
      </c>
    </row>
    <row r="73" spans="1:4" ht="12.2" customHeight="1" outlineLevel="2" x14ac:dyDescent="0.2">
      <c r="A73" s="32" t="s">
        <v>68</v>
      </c>
      <c r="B73" s="36"/>
      <c r="C73" s="36">
        <v>27992.47</v>
      </c>
      <c r="D73" s="37">
        <f t="shared" si="0"/>
        <v>-27992.47</v>
      </c>
    </row>
    <row r="74" spans="1:4" ht="12.2" customHeight="1" outlineLevel="2" x14ac:dyDescent="0.2">
      <c r="A74" s="32" t="s">
        <v>69</v>
      </c>
      <c r="B74" s="36"/>
      <c r="C74" s="36">
        <v>3136.2</v>
      </c>
      <c r="D74" s="37">
        <f t="shared" si="0"/>
        <v>-3136.2</v>
      </c>
    </row>
    <row r="75" spans="1:4" ht="12.2" customHeight="1" outlineLevel="2" x14ac:dyDescent="0.2">
      <c r="A75" s="32" t="s">
        <v>70</v>
      </c>
      <c r="B75" s="36">
        <v>3163.51</v>
      </c>
      <c r="C75" s="36">
        <v>3163.51</v>
      </c>
      <c r="D75" s="37" t="s">
        <v>96</v>
      </c>
    </row>
    <row r="76" spans="1:4" ht="12.2" customHeight="1" outlineLevel="2" x14ac:dyDescent="0.2">
      <c r="A76" s="32" t="s">
        <v>71</v>
      </c>
      <c r="B76" s="36"/>
      <c r="C76" s="36">
        <v>1400</v>
      </c>
      <c r="D76" s="37">
        <f t="shared" ref="D76:D98" si="1">B76-C76</f>
        <v>-1400</v>
      </c>
    </row>
    <row r="77" spans="1:4" ht="12.2" customHeight="1" outlineLevel="2" x14ac:dyDescent="0.2">
      <c r="A77" s="32" t="s">
        <v>72</v>
      </c>
      <c r="B77" s="36"/>
      <c r="C77" s="36">
        <v>28566.639999999999</v>
      </c>
      <c r="D77" s="37">
        <f t="shared" si="1"/>
        <v>-28566.639999999999</v>
      </c>
    </row>
    <row r="78" spans="1:4" ht="12.2" customHeight="1" outlineLevel="2" x14ac:dyDescent="0.2">
      <c r="A78" s="32" t="s">
        <v>73</v>
      </c>
      <c r="B78" s="36">
        <v>3600</v>
      </c>
      <c r="C78" s="36">
        <v>3600</v>
      </c>
      <c r="D78" s="37" t="s">
        <v>96</v>
      </c>
    </row>
    <row r="79" spans="1:4" ht="12.2" customHeight="1" outlineLevel="2" x14ac:dyDescent="0.2">
      <c r="A79" s="32" t="s">
        <v>74</v>
      </c>
      <c r="B79" s="36"/>
      <c r="C79" s="36">
        <v>21149.93</v>
      </c>
      <c r="D79" s="37">
        <f t="shared" si="1"/>
        <v>-21149.93</v>
      </c>
    </row>
    <row r="80" spans="1:4" ht="23.85" customHeight="1" outlineLevel="2" x14ac:dyDescent="0.2">
      <c r="A80" s="32" t="s">
        <v>75</v>
      </c>
      <c r="B80" s="36">
        <v>16372.26</v>
      </c>
      <c r="C80" s="36">
        <v>16372.26</v>
      </c>
      <c r="D80" s="37" t="s">
        <v>96</v>
      </c>
    </row>
    <row r="81" spans="1:4" ht="12.2" customHeight="1" outlineLevel="2" x14ac:dyDescent="0.2">
      <c r="A81" s="32" t="s">
        <v>76</v>
      </c>
      <c r="B81" s="36">
        <v>15900</v>
      </c>
      <c r="C81" s="36">
        <v>15900</v>
      </c>
      <c r="D81" s="37" t="s">
        <v>96</v>
      </c>
    </row>
    <row r="82" spans="1:4" ht="12.2" customHeight="1" outlineLevel="2" x14ac:dyDescent="0.2">
      <c r="A82" s="32" t="s">
        <v>77</v>
      </c>
      <c r="B82" s="36">
        <v>5647.74</v>
      </c>
      <c r="C82" s="36">
        <v>5647.74</v>
      </c>
      <c r="D82" s="37" t="s">
        <v>96</v>
      </c>
    </row>
    <row r="83" spans="1:4" ht="12.2" customHeight="1" outlineLevel="2" x14ac:dyDescent="0.2">
      <c r="A83" s="32" t="s">
        <v>78</v>
      </c>
      <c r="B83" s="36">
        <v>10963.26</v>
      </c>
      <c r="C83" s="36">
        <v>10963.26</v>
      </c>
      <c r="D83" s="37" t="s">
        <v>96</v>
      </c>
    </row>
    <row r="84" spans="1:4" ht="12.2" customHeight="1" outlineLevel="2" x14ac:dyDescent="0.2">
      <c r="A84" s="32" t="s">
        <v>79</v>
      </c>
      <c r="B84" s="36">
        <v>665.59</v>
      </c>
      <c r="C84" s="36">
        <v>665.59</v>
      </c>
      <c r="D84" s="37" t="s">
        <v>96</v>
      </c>
    </row>
    <row r="85" spans="1:4" ht="12.2" customHeight="1" outlineLevel="2" x14ac:dyDescent="0.2">
      <c r="A85" s="32" t="s">
        <v>80</v>
      </c>
      <c r="B85" s="36">
        <v>7899.84</v>
      </c>
      <c r="C85" s="36">
        <v>7950.48</v>
      </c>
      <c r="D85" s="37">
        <f t="shared" si="1"/>
        <v>-50.639999999999418</v>
      </c>
    </row>
    <row r="86" spans="1:4" ht="12.2" customHeight="1" outlineLevel="2" x14ac:dyDescent="0.2">
      <c r="A86" s="32" t="s">
        <v>81</v>
      </c>
      <c r="B86" s="36">
        <v>11775.46</v>
      </c>
      <c r="C86" s="36">
        <v>11597.04</v>
      </c>
      <c r="D86" s="37">
        <f t="shared" si="1"/>
        <v>178.41999999999825</v>
      </c>
    </row>
    <row r="87" spans="1:4" ht="12.2" customHeight="1" outlineLevel="2" x14ac:dyDescent="0.2">
      <c r="A87" s="32" t="s">
        <v>82</v>
      </c>
      <c r="B87" s="36">
        <v>1932.84</v>
      </c>
      <c r="C87" s="36">
        <v>1975.79</v>
      </c>
      <c r="D87" s="37">
        <f t="shared" si="1"/>
        <v>-42.950000000000045</v>
      </c>
    </row>
    <row r="88" spans="1:4" ht="24.95" customHeight="1" outlineLevel="2" x14ac:dyDescent="0.2">
      <c r="A88" s="32" t="s">
        <v>83</v>
      </c>
      <c r="B88" s="36">
        <v>25847.89</v>
      </c>
      <c r="C88" s="36">
        <v>24370.880000000001</v>
      </c>
      <c r="D88" s="37">
        <f t="shared" si="1"/>
        <v>1477.0099999999984</v>
      </c>
    </row>
    <row r="89" spans="1:4" ht="12.2" customHeight="1" outlineLevel="2" x14ac:dyDescent="0.2">
      <c r="A89" s="32" t="s">
        <v>84</v>
      </c>
      <c r="B89" s="36"/>
      <c r="C89" s="36">
        <v>1184.23</v>
      </c>
      <c r="D89" s="37">
        <f t="shared" si="1"/>
        <v>-1184.23</v>
      </c>
    </row>
    <row r="90" spans="1:4" ht="12.2" customHeight="1" outlineLevel="2" x14ac:dyDescent="0.2">
      <c r="A90" s="32" t="s">
        <v>85</v>
      </c>
      <c r="B90" s="36">
        <v>53021.63</v>
      </c>
      <c r="C90" s="36">
        <v>53021.63</v>
      </c>
      <c r="D90" s="37" t="s">
        <v>96</v>
      </c>
    </row>
    <row r="91" spans="1:4" ht="12.2" customHeight="1" outlineLevel="2" x14ac:dyDescent="0.2">
      <c r="A91" s="32" t="s">
        <v>86</v>
      </c>
      <c r="B91" s="36">
        <v>270501.12</v>
      </c>
      <c r="C91" s="36">
        <v>270501.12</v>
      </c>
      <c r="D91" s="37" t="s">
        <v>96</v>
      </c>
    </row>
    <row r="92" spans="1:4" ht="12.2" customHeight="1" outlineLevel="2" x14ac:dyDescent="0.2">
      <c r="A92" s="32" t="s">
        <v>87</v>
      </c>
      <c r="B92" s="36"/>
      <c r="C92" s="36">
        <v>2236.67</v>
      </c>
      <c r="D92" s="37">
        <f t="shared" si="1"/>
        <v>-2236.67</v>
      </c>
    </row>
    <row r="93" spans="1:4" ht="12.2" customHeight="1" outlineLevel="2" x14ac:dyDescent="0.2">
      <c r="A93" s="32" t="s">
        <v>88</v>
      </c>
      <c r="B93" s="36"/>
      <c r="C93" s="36">
        <v>21000</v>
      </c>
      <c r="D93" s="37">
        <f t="shared" si="1"/>
        <v>-21000</v>
      </c>
    </row>
    <row r="94" spans="1:4" ht="12.2" customHeight="1" outlineLevel="2" x14ac:dyDescent="0.2">
      <c r="A94" s="32" t="s">
        <v>89</v>
      </c>
      <c r="B94" s="36"/>
      <c r="C94" s="36">
        <v>1869.25</v>
      </c>
      <c r="D94" s="37">
        <f t="shared" si="1"/>
        <v>-1869.25</v>
      </c>
    </row>
    <row r="95" spans="1:4" ht="12.2" customHeight="1" outlineLevel="2" x14ac:dyDescent="0.2">
      <c r="A95" s="32" t="s">
        <v>90</v>
      </c>
      <c r="B95" s="36">
        <v>596.52</v>
      </c>
      <c r="C95" s="36">
        <v>397.68</v>
      </c>
      <c r="D95" s="37">
        <f t="shared" si="1"/>
        <v>198.83999999999997</v>
      </c>
    </row>
    <row r="96" spans="1:4" ht="12.2" customHeight="1" outlineLevel="2" x14ac:dyDescent="0.2">
      <c r="A96" s="32" t="s">
        <v>91</v>
      </c>
      <c r="B96" s="36"/>
      <c r="C96" s="36">
        <v>3478.56</v>
      </c>
      <c r="D96" s="37">
        <f t="shared" si="1"/>
        <v>-3478.56</v>
      </c>
    </row>
    <row r="97" spans="1:6" ht="24.95" customHeight="1" outlineLevel="2" x14ac:dyDescent="0.2">
      <c r="A97" s="32" t="s">
        <v>92</v>
      </c>
      <c r="B97" s="36">
        <v>28768.81</v>
      </c>
      <c r="C97" s="36">
        <v>36440.480000000003</v>
      </c>
      <c r="D97" s="37">
        <f t="shared" si="1"/>
        <v>-7671.6700000000019</v>
      </c>
    </row>
    <row r="98" spans="1:6" ht="24.95" customHeight="1" outlineLevel="2" thickBot="1" x14ac:dyDescent="0.25">
      <c r="A98" s="33" t="s">
        <v>93</v>
      </c>
      <c r="B98" s="38">
        <v>17478.3</v>
      </c>
      <c r="C98" s="38">
        <v>12234.79</v>
      </c>
      <c r="D98" s="37">
        <f t="shared" si="1"/>
        <v>5243.5099999999984</v>
      </c>
    </row>
    <row r="99" spans="1:6" ht="12.95" customHeight="1" thickBot="1" x14ac:dyDescent="0.25">
      <c r="A99" s="39" t="s">
        <v>94</v>
      </c>
      <c r="B99" s="40">
        <v>2081760.17</v>
      </c>
      <c r="C99" s="40">
        <v>2034324.8</v>
      </c>
      <c r="D99" s="41">
        <f>B99-C99</f>
        <v>47435.369999999879</v>
      </c>
      <c r="F99" s="42" t="s">
        <v>96</v>
      </c>
    </row>
    <row r="100" spans="1:6" ht="21" customHeight="1" x14ac:dyDescent="0.2">
      <c r="A100" s="5" t="s">
        <v>95</v>
      </c>
      <c r="B100" s="6"/>
      <c r="C100" s="7" t="s">
        <v>96</v>
      </c>
      <c r="D100" s="8">
        <f>C99</f>
        <v>2034324.8</v>
      </c>
    </row>
    <row r="101" spans="1:6" ht="19.7" customHeight="1" x14ac:dyDescent="0.2">
      <c r="A101" s="9" t="s">
        <v>97</v>
      </c>
      <c r="B101" s="10"/>
      <c r="C101" s="11"/>
      <c r="D101" s="12">
        <f>B99</f>
        <v>2081760.17</v>
      </c>
    </row>
    <row r="102" spans="1:6" ht="18.75" customHeight="1" x14ac:dyDescent="0.2">
      <c r="A102" s="9" t="s">
        <v>98</v>
      </c>
      <c r="B102" s="10"/>
      <c r="C102" s="11"/>
      <c r="D102" s="12" t="s">
        <v>96</v>
      </c>
    </row>
    <row r="103" spans="1:6" ht="19.7" customHeight="1" x14ac:dyDescent="0.2">
      <c r="A103" s="9" t="s">
        <v>99</v>
      </c>
      <c r="B103" s="10"/>
      <c r="C103" s="11"/>
      <c r="D103" s="12">
        <v>16200</v>
      </c>
    </row>
    <row r="104" spans="1:6" ht="18" customHeight="1" x14ac:dyDescent="0.2">
      <c r="A104" s="9" t="s">
        <v>100</v>
      </c>
      <c r="B104" s="10"/>
      <c r="C104" s="11"/>
      <c r="D104" s="12">
        <v>5400</v>
      </c>
    </row>
    <row r="105" spans="1:6" ht="21.75" customHeight="1" x14ac:dyDescent="0.2">
      <c r="A105" s="9" t="s">
        <v>101</v>
      </c>
      <c r="B105" s="10"/>
      <c r="C105" s="11"/>
      <c r="D105" s="12">
        <v>8100</v>
      </c>
    </row>
    <row r="106" spans="1:6" ht="15.75" customHeight="1" x14ac:dyDescent="0.2">
      <c r="A106" s="9" t="s">
        <v>102</v>
      </c>
      <c r="B106" s="10"/>
      <c r="C106" s="11"/>
      <c r="D106" s="12">
        <v>0</v>
      </c>
    </row>
    <row r="107" spans="1:6" ht="18" customHeight="1" x14ac:dyDescent="0.2">
      <c r="A107" s="9" t="s">
        <v>103</v>
      </c>
      <c r="B107" s="10"/>
      <c r="C107" s="11"/>
      <c r="D107" s="12">
        <v>0</v>
      </c>
    </row>
    <row r="108" spans="1:6" ht="25.15" customHeight="1" x14ac:dyDescent="0.2">
      <c r="A108" s="9" t="s">
        <v>115</v>
      </c>
      <c r="B108" s="10"/>
      <c r="C108" s="11"/>
      <c r="D108" s="12">
        <v>3000</v>
      </c>
    </row>
    <row r="109" spans="1:6" ht="19.7" customHeight="1" x14ac:dyDescent="0.2">
      <c r="A109" s="9" t="s">
        <v>104</v>
      </c>
      <c r="B109" s="10"/>
      <c r="C109" s="11"/>
      <c r="D109" s="12">
        <f>D99</f>
        <v>47435.369999999879</v>
      </c>
    </row>
    <row r="110" spans="1:6" ht="19.7" customHeight="1" x14ac:dyDescent="0.2">
      <c r="A110" s="9" t="s">
        <v>105</v>
      </c>
      <c r="B110" s="10"/>
      <c r="C110" s="11"/>
      <c r="D110" s="12">
        <v>-109149.19499999966</v>
      </c>
    </row>
    <row r="111" spans="1:6" ht="18" customHeight="1" x14ac:dyDescent="0.2">
      <c r="A111" s="13" t="s">
        <v>106</v>
      </c>
      <c r="B111" s="10"/>
      <c r="C111" s="11"/>
      <c r="D111" s="14">
        <f>SUM(D103:D110)</f>
        <v>-29013.824999999779</v>
      </c>
    </row>
    <row r="112" spans="1:6" ht="11.65" customHeight="1" x14ac:dyDescent="0.2">
      <c r="A112" s="9"/>
      <c r="B112" s="10"/>
      <c r="C112" s="11"/>
      <c r="D112" s="15"/>
    </row>
    <row r="113" spans="1:4" ht="25.5" customHeight="1" thickBot="1" x14ac:dyDescent="0.25">
      <c r="A113" s="16" t="s">
        <v>107</v>
      </c>
      <c r="B113" s="17"/>
      <c r="C113" s="18"/>
      <c r="D113" s="19">
        <v>642103.78</v>
      </c>
    </row>
    <row r="114" spans="1:4" ht="11.65" customHeight="1" x14ac:dyDescent="0.2">
      <c r="D114"/>
    </row>
    <row r="115" spans="1:4" ht="11.65" customHeight="1" x14ac:dyDescent="0.2">
      <c r="A115" s="20" t="s">
        <v>0</v>
      </c>
    </row>
    <row r="116" spans="1:4" ht="11.65" customHeight="1" x14ac:dyDescent="0.2">
      <c r="A116" s="21"/>
    </row>
    <row r="117" spans="1:4" ht="11.65" customHeight="1" x14ac:dyDescent="0.2">
      <c r="A117" s="22" t="s">
        <v>108</v>
      </c>
    </row>
  </sheetData>
  <mergeCells count="1">
    <mergeCell ref="A4:D4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2025-03-06T07:16:17Z</dcterms:created>
  <dcterms:modified xsi:type="dcterms:W3CDTF">2025-03-06T07:16:21Z</dcterms:modified>
</cp:coreProperties>
</file>